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&quot;一府两院&quot;有关单位" sheetId="1" r:id="rId1"/>
    <sheet name="市直有关单位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<sst xmlns="http://schemas.openxmlformats.org/spreadsheetml/2006/main" count="93" uniqueCount="82">
  <si>
    <t>南雄市十六届人民代表大会第四次会议人大代表对有关单位2023年度工作民主测评结果统计表（一）</t>
  </si>
  <si>
    <t>法检“两院”和市政府组成部门</t>
  </si>
  <si>
    <t>排名</t>
  </si>
  <si>
    <t>单  位</t>
  </si>
  <si>
    <t>满意票数</t>
  </si>
  <si>
    <t>满意票 得票率</t>
  </si>
  <si>
    <t>基本满意票数</t>
  </si>
  <si>
    <t>基本满意票得票率</t>
  </si>
  <si>
    <t>满意与基本满意票合计</t>
  </si>
  <si>
    <t>满意率%</t>
  </si>
  <si>
    <t>不满意 票数</t>
  </si>
  <si>
    <t>不满意率%</t>
  </si>
  <si>
    <t>弃权票数</t>
  </si>
  <si>
    <t>弃权票得票率</t>
  </si>
  <si>
    <t>退役军人事务局</t>
  </si>
  <si>
    <t>审计局</t>
  </si>
  <si>
    <t>商务局</t>
  </si>
  <si>
    <t>政府办</t>
  </si>
  <si>
    <t>财政局</t>
  </si>
  <si>
    <t>发改局</t>
  </si>
  <si>
    <t>统计局</t>
  </si>
  <si>
    <t>教育局</t>
  </si>
  <si>
    <t>医保局</t>
  </si>
  <si>
    <t>民宗局</t>
  </si>
  <si>
    <t>自然资源局</t>
  </si>
  <si>
    <t>卫生健康局</t>
  </si>
  <si>
    <t>文广旅体局</t>
  </si>
  <si>
    <t>应急管理局</t>
  </si>
  <si>
    <t>政务服务数据管理局</t>
  </si>
  <si>
    <t>公安局</t>
  </si>
  <si>
    <t>检察院</t>
  </si>
  <si>
    <t>民政局</t>
  </si>
  <si>
    <t>农业农村局</t>
  </si>
  <si>
    <t>工信局</t>
  </si>
  <si>
    <t>司法局</t>
  </si>
  <si>
    <t>人社局</t>
  </si>
  <si>
    <t>水务局</t>
  </si>
  <si>
    <t>住建局</t>
  </si>
  <si>
    <t>法  院</t>
  </si>
  <si>
    <t>林业局</t>
  </si>
  <si>
    <t>市场监管局</t>
  </si>
  <si>
    <t>交通运输局</t>
  </si>
  <si>
    <t>城管局</t>
  </si>
  <si>
    <t xml:space="preserve">    1、市人大代表应到232名，实到参加测评代表223名；
       发出测评票223张，收回测评票223张，其中有效票222张，无效票1张。</t>
  </si>
  <si>
    <t xml:space="preserve">    2、被测评部门按满意率（即满意票与基本票之和占发出票的百分比）由高到低排序。</t>
  </si>
  <si>
    <t>南雄市十六届人民代表大会第四次会议人大代表对有关单位2023年度工作民主测评结果统计表（二）</t>
  </si>
  <si>
    <t>市直有关单位（含垂直管理）</t>
  </si>
  <si>
    <t>满意票得票率</t>
  </si>
  <si>
    <t>不满意票数</t>
  </si>
  <si>
    <t>中等职校</t>
  </si>
  <si>
    <t>融媒体中心</t>
  </si>
  <si>
    <t>社保基金管理中心</t>
  </si>
  <si>
    <t>疾控中心</t>
  </si>
  <si>
    <t>邮政公司</t>
  </si>
  <si>
    <t>妇幼保健院</t>
  </si>
  <si>
    <t>气象局</t>
  </si>
  <si>
    <t>供电局</t>
  </si>
  <si>
    <t>国家统计局南雄调查队</t>
  </si>
  <si>
    <t>人民银行</t>
  </si>
  <si>
    <t>建设银行</t>
  </si>
  <si>
    <t>高新区管委会</t>
  </si>
  <si>
    <t>供销社</t>
  </si>
  <si>
    <t>行政服务中心</t>
  </si>
  <si>
    <t>税务局</t>
  </si>
  <si>
    <t>工商银行</t>
  </si>
  <si>
    <t>畜牧水产中心</t>
  </si>
  <si>
    <t>中国银行</t>
  </si>
  <si>
    <t>烟草专卖局</t>
  </si>
  <si>
    <t>中医院</t>
  </si>
  <si>
    <t>卫监所</t>
  </si>
  <si>
    <t>农业银行</t>
  </si>
  <si>
    <t>公积金南雄办事处</t>
  </si>
  <si>
    <t>人保财险公司</t>
  </si>
  <si>
    <t>人民医院</t>
  </si>
  <si>
    <t>生态环境局南雄分局</t>
  </si>
  <si>
    <t>公路事务中心</t>
  </si>
  <si>
    <t>农商银行</t>
  </si>
  <si>
    <t>汽车站</t>
  </si>
  <si>
    <t>电信公司</t>
  </si>
  <si>
    <t>联通公司</t>
  </si>
  <si>
    <t>移动公司</t>
  </si>
  <si>
    <t xml:space="preserve">    1、市人大代表应到232名，实到参加测评代表223名；
       发出测评票223张，收回测评票223张。其中有效票223张，无效票0张。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</si>
</sst>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b/>
      <sz val="14"/>
      <color theme="1"/>
      <name val="仿宋"/>
      <family val="3"/>
      <charset val="134"/>
    </font>
    <font>
      <sz val="12"/>
      <name val="仿宋_GB2312"/>
      <family val="3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R12" sqref="$A1:$XFD1048576"/>
    </sheetView>
  </sheetViews>
  <sheetFormatPr defaultColWidth="9" defaultRowHeight="14.25"/>
  <cols>
    <col min="1" max="1" width="6.5" style="1" customWidth="1"/>
    <col min="2" max="2" width="19.625" style="1" customWidth="1"/>
    <col min="3" max="3" width="9.125" style="4" customWidth="1"/>
    <col min="4" max="4" width="9.25" style="4" customWidth="1"/>
    <col min="5" max="5" width="9" style="4" customWidth="1"/>
    <col min="6" max="8" width="9" style="4"/>
    <col min="9" max="9" width="7.375" style="4" customWidth="1"/>
    <col min="10" max="10" width="11.375" style="4" customWidth="1"/>
    <col min="11" max="11" width="10" style="4" customWidth="1"/>
    <col min="12" max="12" width="12" style="4" customWidth="1"/>
    <col min="13" max="16384" width="9" style="1"/>
  </cols>
  <sheetData>
    <row r="1" s="1" customFormat="1" ht="21.75" customHeight="1" spans="2:1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customHeight="1" spans="2:12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2.95" customHeight="1" spans="1:12">
      <c r="A3" s="22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21" t="s">
        <v>11</v>
      </c>
      <c r="K3" s="9" t="s">
        <v>12</v>
      </c>
      <c r="L3" s="21" t="s">
        <v>13</v>
      </c>
    </row>
    <row r="4" s="1" customFormat="1" ht="33" customHeight="1" spans="1:12">
      <c r="A4" s="10">
        <v>1</v>
      </c>
      <c r="B4" s="11" t="s">
        <v>14</v>
      </c>
      <c r="C4" s="12">
        <v>201</v>
      </c>
      <c r="D4" s="23">
        <f t="shared" ref="D4:H4" si="0">C4/222</f>
        <v>0.905405405405405</v>
      </c>
      <c r="E4" s="14">
        <v>21</v>
      </c>
      <c r="F4" s="23">
        <f t="shared" si="0"/>
        <v>0.0945945945945946</v>
      </c>
      <c r="G4" s="17">
        <f t="shared" ref="G4:G32" si="1">C4+E4</f>
        <v>222</v>
      </c>
      <c r="H4" s="16">
        <f t="shared" si="0"/>
        <v>1</v>
      </c>
      <c r="I4" s="14">
        <v>0</v>
      </c>
      <c r="J4" s="23">
        <f t="shared" ref="J4:J32" si="2">I4/222</f>
        <v>0</v>
      </c>
      <c r="K4" s="14">
        <v>0</v>
      </c>
      <c r="L4" s="23">
        <f t="shared" ref="L4:L32" si="3">K4/222</f>
        <v>0</v>
      </c>
    </row>
    <row r="5" s="1" customFormat="1" ht="33" customHeight="1" spans="1:12">
      <c r="A5" s="10">
        <v>2</v>
      </c>
      <c r="B5" s="11" t="s">
        <v>15</v>
      </c>
      <c r="C5" s="24">
        <v>195</v>
      </c>
      <c r="D5" s="23">
        <f t="shared" ref="D5:H5" si="4">C5/222</f>
        <v>0.878378378378378</v>
      </c>
      <c r="E5" s="25">
        <v>27</v>
      </c>
      <c r="F5" s="23">
        <f t="shared" si="4"/>
        <v>0.121621621621622</v>
      </c>
      <c r="G5" s="17">
        <f t="shared" si="1"/>
        <v>222</v>
      </c>
      <c r="H5" s="16">
        <f t="shared" si="4"/>
        <v>1</v>
      </c>
      <c r="I5" s="25">
        <v>0</v>
      </c>
      <c r="J5" s="23">
        <f t="shared" si="2"/>
        <v>0</v>
      </c>
      <c r="K5" s="25">
        <v>0</v>
      </c>
      <c r="L5" s="23">
        <f t="shared" si="3"/>
        <v>0</v>
      </c>
    </row>
    <row r="6" s="1" customFormat="1" ht="33" customHeight="1" spans="1:12">
      <c r="A6" s="10">
        <v>3</v>
      </c>
      <c r="B6" s="11" t="s">
        <v>16</v>
      </c>
      <c r="C6" s="24">
        <v>181</v>
      </c>
      <c r="D6" s="23">
        <f t="shared" ref="D6:H6" si="5">C6/222</f>
        <v>0.815315315315315</v>
      </c>
      <c r="E6" s="25">
        <v>41</v>
      </c>
      <c r="F6" s="23">
        <f t="shared" si="5"/>
        <v>0.184684684684685</v>
      </c>
      <c r="G6" s="17">
        <f t="shared" si="1"/>
        <v>222</v>
      </c>
      <c r="H6" s="16">
        <f t="shared" si="5"/>
        <v>1</v>
      </c>
      <c r="I6" s="25">
        <v>0</v>
      </c>
      <c r="J6" s="23">
        <f t="shared" si="2"/>
        <v>0</v>
      </c>
      <c r="K6" s="25">
        <v>0</v>
      </c>
      <c r="L6" s="23">
        <f t="shared" si="3"/>
        <v>0</v>
      </c>
    </row>
    <row r="7" s="1" customFormat="1" ht="33" customHeight="1" spans="1:12">
      <c r="A7" s="10">
        <v>4</v>
      </c>
      <c r="B7" s="11" t="s">
        <v>17</v>
      </c>
      <c r="C7" s="12">
        <v>214</v>
      </c>
      <c r="D7" s="23">
        <f t="shared" ref="D7:H7" si="6">C7/222</f>
        <v>0.963963963963964</v>
      </c>
      <c r="E7" s="14">
        <v>7</v>
      </c>
      <c r="F7" s="23">
        <f t="shared" si="6"/>
        <v>0.0315315315315315</v>
      </c>
      <c r="G7" s="17">
        <f t="shared" si="1"/>
        <v>221</v>
      </c>
      <c r="H7" s="16">
        <f t="shared" si="6"/>
        <v>0.995495495495496</v>
      </c>
      <c r="I7" s="14">
        <v>1</v>
      </c>
      <c r="J7" s="23">
        <f t="shared" si="2"/>
        <v>0.0045045045045045</v>
      </c>
      <c r="K7" s="14">
        <v>0</v>
      </c>
      <c r="L7" s="23">
        <f t="shared" si="3"/>
        <v>0</v>
      </c>
    </row>
    <row r="8" s="1" customFormat="1" ht="33" customHeight="1" spans="1:12">
      <c r="A8" s="10">
        <v>5</v>
      </c>
      <c r="B8" s="11" t="s">
        <v>18</v>
      </c>
      <c r="C8" s="12">
        <v>206</v>
      </c>
      <c r="D8" s="23">
        <f t="shared" ref="D8:H8" si="7">C8/222</f>
        <v>0.927927927927928</v>
      </c>
      <c r="E8" s="14">
        <v>15</v>
      </c>
      <c r="F8" s="23">
        <f t="shared" si="7"/>
        <v>0.0675675675675676</v>
      </c>
      <c r="G8" s="17">
        <f t="shared" si="1"/>
        <v>221</v>
      </c>
      <c r="H8" s="16">
        <f t="shared" si="7"/>
        <v>0.995495495495496</v>
      </c>
      <c r="I8" s="14">
        <v>1</v>
      </c>
      <c r="J8" s="23">
        <f t="shared" si="2"/>
        <v>0.0045045045045045</v>
      </c>
      <c r="K8" s="14">
        <v>0</v>
      </c>
      <c r="L8" s="23">
        <f t="shared" si="3"/>
        <v>0</v>
      </c>
    </row>
    <row r="9" s="1" customFormat="1" ht="33" customHeight="1" spans="1:12">
      <c r="A9" s="10">
        <v>6</v>
      </c>
      <c r="B9" s="11" t="s">
        <v>19</v>
      </c>
      <c r="C9" s="12">
        <v>202</v>
      </c>
      <c r="D9" s="23">
        <f t="shared" ref="D9:H9" si="8">C9/222</f>
        <v>0.90990990990991</v>
      </c>
      <c r="E9" s="14">
        <v>19</v>
      </c>
      <c r="F9" s="23">
        <f t="shared" si="8"/>
        <v>0.0855855855855856</v>
      </c>
      <c r="G9" s="17">
        <f t="shared" si="1"/>
        <v>221</v>
      </c>
      <c r="H9" s="16">
        <f t="shared" si="8"/>
        <v>0.995495495495496</v>
      </c>
      <c r="I9" s="14">
        <v>0</v>
      </c>
      <c r="J9" s="23">
        <f t="shared" si="2"/>
        <v>0</v>
      </c>
      <c r="K9" s="14">
        <v>1</v>
      </c>
      <c r="L9" s="23">
        <f t="shared" si="3"/>
        <v>0.0045045045045045</v>
      </c>
    </row>
    <row r="10" s="1" customFormat="1" ht="33" customHeight="1" spans="1:12">
      <c r="A10" s="10">
        <v>7</v>
      </c>
      <c r="B10" s="11" t="s">
        <v>20</v>
      </c>
      <c r="C10" s="24">
        <v>202</v>
      </c>
      <c r="D10" s="23">
        <f t="shared" ref="D10:H10" si="9">C10/222</f>
        <v>0.90990990990991</v>
      </c>
      <c r="E10" s="25">
        <v>19</v>
      </c>
      <c r="F10" s="23">
        <f t="shared" si="9"/>
        <v>0.0855855855855856</v>
      </c>
      <c r="G10" s="17">
        <f t="shared" si="1"/>
        <v>221</v>
      </c>
      <c r="H10" s="16">
        <f t="shared" si="9"/>
        <v>0.995495495495496</v>
      </c>
      <c r="I10" s="25">
        <v>1</v>
      </c>
      <c r="J10" s="23">
        <f t="shared" si="2"/>
        <v>0.0045045045045045</v>
      </c>
      <c r="K10" s="25">
        <v>0</v>
      </c>
      <c r="L10" s="23">
        <f t="shared" si="3"/>
        <v>0</v>
      </c>
    </row>
    <row r="11" s="1" customFormat="1" ht="33" customHeight="1" spans="1:12">
      <c r="A11" s="10">
        <v>8</v>
      </c>
      <c r="B11" s="11" t="s">
        <v>21</v>
      </c>
      <c r="C11" s="12">
        <v>195</v>
      </c>
      <c r="D11" s="23">
        <f t="shared" ref="D11:H11" si="10">C11/222</f>
        <v>0.878378378378378</v>
      </c>
      <c r="E11" s="14">
        <v>26</v>
      </c>
      <c r="F11" s="23">
        <f t="shared" si="10"/>
        <v>0.117117117117117</v>
      </c>
      <c r="G11" s="17">
        <f t="shared" si="1"/>
        <v>221</v>
      </c>
      <c r="H11" s="16">
        <f t="shared" si="10"/>
        <v>0.995495495495496</v>
      </c>
      <c r="I11" s="14">
        <v>0</v>
      </c>
      <c r="J11" s="23">
        <f t="shared" si="2"/>
        <v>0</v>
      </c>
      <c r="K11" s="14">
        <v>1</v>
      </c>
      <c r="L11" s="23">
        <f t="shared" si="3"/>
        <v>0.0045045045045045</v>
      </c>
    </row>
    <row r="12" s="1" customFormat="1" ht="33" customHeight="1" spans="1:12">
      <c r="A12" s="10">
        <v>9</v>
      </c>
      <c r="B12" s="11" t="s">
        <v>22</v>
      </c>
      <c r="C12" s="24">
        <v>189</v>
      </c>
      <c r="D12" s="23">
        <f t="shared" ref="D12:H12" si="11">C12/222</f>
        <v>0.851351351351351</v>
      </c>
      <c r="E12" s="25">
        <v>32</v>
      </c>
      <c r="F12" s="23">
        <f t="shared" si="11"/>
        <v>0.144144144144144</v>
      </c>
      <c r="G12" s="17">
        <f t="shared" si="1"/>
        <v>221</v>
      </c>
      <c r="H12" s="16">
        <f t="shared" si="11"/>
        <v>0.995495495495496</v>
      </c>
      <c r="I12" s="25">
        <v>1</v>
      </c>
      <c r="J12" s="23">
        <f t="shared" si="2"/>
        <v>0.0045045045045045</v>
      </c>
      <c r="K12" s="25">
        <v>0</v>
      </c>
      <c r="L12" s="23">
        <f t="shared" si="3"/>
        <v>0</v>
      </c>
    </row>
    <row r="13" s="1" customFormat="1" ht="33" customHeight="1" spans="1:12">
      <c r="A13" s="10">
        <v>10</v>
      </c>
      <c r="B13" s="11" t="s">
        <v>23</v>
      </c>
      <c r="C13" s="24">
        <v>185</v>
      </c>
      <c r="D13" s="23">
        <f t="shared" ref="D13:H13" si="12">C13/222</f>
        <v>0.833333333333333</v>
      </c>
      <c r="E13" s="25">
        <v>36</v>
      </c>
      <c r="F13" s="23">
        <f t="shared" si="12"/>
        <v>0.162162162162162</v>
      </c>
      <c r="G13" s="17">
        <f t="shared" si="1"/>
        <v>221</v>
      </c>
      <c r="H13" s="16">
        <f t="shared" si="12"/>
        <v>0.995495495495496</v>
      </c>
      <c r="I13" s="25">
        <v>1</v>
      </c>
      <c r="J13" s="23">
        <f t="shared" si="2"/>
        <v>0.0045045045045045</v>
      </c>
      <c r="K13" s="25">
        <v>0</v>
      </c>
      <c r="L13" s="23">
        <f t="shared" si="3"/>
        <v>0</v>
      </c>
    </row>
    <row r="14" s="1" customFormat="1" ht="33" customHeight="1" spans="1:12">
      <c r="A14" s="10">
        <v>11</v>
      </c>
      <c r="B14" s="11" t="s">
        <v>24</v>
      </c>
      <c r="C14" s="24">
        <v>184</v>
      </c>
      <c r="D14" s="23">
        <f t="shared" ref="D14:H14" si="13">C14/222</f>
        <v>0.828828828828829</v>
      </c>
      <c r="E14" s="25">
        <v>37</v>
      </c>
      <c r="F14" s="23">
        <f t="shared" si="13"/>
        <v>0.166666666666667</v>
      </c>
      <c r="G14" s="17">
        <f t="shared" si="1"/>
        <v>221</v>
      </c>
      <c r="H14" s="16">
        <f t="shared" si="13"/>
        <v>0.995495495495496</v>
      </c>
      <c r="I14" s="25">
        <v>1</v>
      </c>
      <c r="J14" s="23">
        <f t="shared" si="2"/>
        <v>0.0045045045045045</v>
      </c>
      <c r="K14" s="25">
        <v>0</v>
      </c>
      <c r="L14" s="23">
        <f t="shared" si="3"/>
        <v>0</v>
      </c>
    </row>
    <row r="15" s="1" customFormat="1" ht="33" customHeight="1" spans="1:12">
      <c r="A15" s="10">
        <v>12</v>
      </c>
      <c r="B15" s="11" t="s">
        <v>25</v>
      </c>
      <c r="C15" s="24">
        <v>178</v>
      </c>
      <c r="D15" s="23">
        <f t="shared" ref="D15:H15" si="14">C15/222</f>
        <v>0.801801801801802</v>
      </c>
      <c r="E15" s="25">
        <v>43</v>
      </c>
      <c r="F15" s="23">
        <f t="shared" si="14"/>
        <v>0.193693693693694</v>
      </c>
      <c r="G15" s="17">
        <f t="shared" si="1"/>
        <v>221</v>
      </c>
      <c r="H15" s="16">
        <f t="shared" si="14"/>
        <v>0.995495495495496</v>
      </c>
      <c r="I15" s="25">
        <v>1</v>
      </c>
      <c r="J15" s="23">
        <f t="shared" si="2"/>
        <v>0.0045045045045045</v>
      </c>
      <c r="K15" s="25">
        <v>0</v>
      </c>
      <c r="L15" s="23">
        <f t="shared" si="3"/>
        <v>0</v>
      </c>
    </row>
    <row r="16" s="1" customFormat="1" ht="33" customHeight="1" spans="1:12">
      <c r="A16" s="10">
        <v>13</v>
      </c>
      <c r="B16" s="11" t="s">
        <v>26</v>
      </c>
      <c r="C16" s="12">
        <v>176</v>
      </c>
      <c r="D16" s="23">
        <f t="shared" ref="D16:H16" si="15">C16/222</f>
        <v>0.792792792792793</v>
      </c>
      <c r="E16" s="14">
        <v>45</v>
      </c>
      <c r="F16" s="23">
        <f t="shared" si="15"/>
        <v>0.202702702702703</v>
      </c>
      <c r="G16" s="17">
        <f t="shared" si="1"/>
        <v>221</v>
      </c>
      <c r="H16" s="16">
        <f t="shared" si="15"/>
        <v>0.995495495495496</v>
      </c>
      <c r="I16" s="14">
        <v>1</v>
      </c>
      <c r="J16" s="23">
        <f t="shared" si="2"/>
        <v>0.0045045045045045</v>
      </c>
      <c r="K16" s="14">
        <v>0</v>
      </c>
      <c r="L16" s="23">
        <f t="shared" si="3"/>
        <v>0</v>
      </c>
    </row>
    <row r="17" s="3" customFormat="1" ht="33" customHeight="1" spans="1:13">
      <c r="A17" s="10">
        <v>14</v>
      </c>
      <c r="B17" s="11" t="s">
        <v>27</v>
      </c>
      <c r="C17" s="24">
        <v>200</v>
      </c>
      <c r="D17" s="23">
        <f t="shared" ref="D17:H17" si="16">C17/222</f>
        <v>0.900900900900901</v>
      </c>
      <c r="E17" s="25">
        <v>20</v>
      </c>
      <c r="F17" s="23">
        <f t="shared" si="16"/>
        <v>0.0900900900900901</v>
      </c>
      <c r="G17" s="17">
        <f t="shared" si="1"/>
        <v>220</v>
      </c>
      <c r="H17" s="16">
        <f t="shared" si="16"/>
        <v>0.990990990990991</v>
      </c>
      <c r="I17" s="25">
        <v>1</v>
      </c>
      <c r="J17" s="23">
        <f t="shared" si="2"/>
        <v>0.0045045045045045</v>
      </c>
      <c r="K17" s="25">
        <v>1</v>
      </c>
      <c r="L17" s="23">
        <f t="shared" si="3"/>
        <v>0.0045045045045045</v>
      </c>
      <c r="M17" s="1"/>
    </row>
    <row r="18" s="3" customFormat="1" ht="33" customHeight="1" spans="1:13">
      <c r="A18" s="10">
        <v>15</v>
      </c>
      <c r="B18" s="18" t="s">
        <v>28</v>
      </c>
      <c r="C18" s="12">
        <v>196</v>
      </c>
      <c r="D18" s="23">
        <f t="shared" ref="D18:H18" si="17">C18/222</f>
        <v>0.882882882882883</v>
      </c>
      <c r="E18" s="14">
        <v>24</v>
      </c>
      <c r="F18" s="23">
        <f t="shared" si="17"/>
        <v>0.108108108108108</v>
      </c>
      <c r="G18" s="17">
        <f t="shared" si="1"/>
        <v>220</v>
      </c>
      <c r="H18" s="16">
        <f t="shared" si="17"/>
        <v>0.990990990990991</v>
      </c>
      <c r="I18" s="14">
        <v>1</v>
      </c>
      <c r="J18" s="23">
        <f t="shared" si="2"/>
        <v>0.0045045045045045</v>
      </c>
      <c r="K18" s="14">
        <v>1</v>
      </c>
      <c r="L18" s="23">
        <f t="shared" si="3"/>
        <v>0.0045045045045045</v>
      </c>
      <c r="M18" s="1"/>
    </row>
    <row r="19" s="3" customFormat="1" ht="33" customHeight="1" spans="1:13">
      <c r="A19" s="10">
        <v>16</v>
      </c>
      <c r="B19" s="11" t="s">
        <v>29</v>
      </c>
      <c r="C19" s="12">
        <v>193</v>
      </c>
      <c r="D19" s="23">
        <f t="shared" ref="D19:H19" si="18">C19/222</f>
        <v>0.869369369369369</v>
      </c>
      <c r="E19" s="14">
        <v>27</v>
      </c>
      <c r="F19" s="23">
        <f t="shared" si="18"/>
        <v>0.121621621621622</v>
      </c>
      <c r="G19" s="17">
        <f t="shared" si="1"/>
        <v>220</v>
      </c>
      <c r="H19" s="16">
        <f t="shared" si="18"/>
        <v>0.990990990990991</v>
      </c>
      <c r="I19" s="14">
        <v>2</v>
      </c>
      <c r="J19" s="23">
        <f t="shared" si="2"/>
        <v>0.00900900900900901</v>
      </c>
      <c r="K19" s="14">
        <v>0</v>
      </c>
      <c r="L19" s="23">
        <f t="shared" si="3"/>
        <v>0</v>
      </c>
      <c r="M19" s="1"/>
    </row>
    <row r="20" s="1" customFormat="1" ht="33" customHeight="1" spans="1:12">
      <c r="A20" s="10">
        <v>17</v>
      </c>
      <c r="B20" s="11" t="s">
        <v>30</v>
      </c>
      <c r="C20" s="12">
        <v>205</v>
      </c>
      <c r="D20" s="23">
        <f t="shared" ref="D20:H20" si="19">C20/222</f>
        <v>0.923423423423423</v>
      </c>
      <c r="E20" s="14">
        <v>14</v>
      </c>
      <c r="F20" s="23">
        <f t="shared" si="19"/>
        <v>0.0630630630630631</v>
      </c>
      <c r="G20" s="17">
        <f t="shared" si="1"/>
        <v>219</v>
      </c>
      <c r="H20" s="16">
        <f t="shared" si="19"/>
        <v>0.986486486486487</v>
      </c>
      <c r="I20" s="14">
        <v>3</v>
      </c>
      <c r="J20" s="23">
        <f t="shared" si="2"/>
        <v>0.0135135135135135</v>
      </c>
      <c r="K20" s="14">
        <v>0</v>
      </c>
      <c r="L20" s="23">
        <f t="shared" si="3"/>
        <v>0</v>
      </c>
    </row>
    <row r="21" s="2" customFormat="1" ht="33" customHeight="1" spans="1:13">
      <c r="A21" s="10">
        <v>18</v>
      </c>
      <c r="B21" s="11" t="s">
        <v>31</v>
      </c>
      <c r="C21" s="24">
        <v>198</v>
      </c>
      <c r="D21" s="23">
        <f t="shared" ref="D21:H21" si="20">C21/222</f>
        <v>0.891891891891892</v>
      </c>
      <c r="E21" s="25">
        <v>21</v>
      </c>
      <c r="F21" s="23">
        <f t="shared" si="20"/>
        <v>0.0945945945945946</v>
      </c>
      <c r="G21" s="17">
        <f t="shared" si="1"/>
        <v>219</v>
      </c>
      <c r="H21" s="16">
        <f t="shared" si="20"/>
        <v>0.986486486486487</v>
      </c>
      <c r="I21" s="25">
        <v>3</v>
      </c>
      <c r="J21" s="23">
        <f t="shared" si="2"/>
        <v>0.0135135135135135</v>
      </c>
      <c r="K21" s="25">
        <v>0</v>
      </c>
      <c r="L21" s="23">
        <f t="shared" si="3"/>
        <v>0</v>
      </c>
      <c r="M21" s="1"/>
    </row>
    <row r="22" s="2" customFormat="1" ht="33" customHeight="1" spans="1:13">
      <c r="A22" s="10">
        <v>19</v>
      </c>
      <c r="B22" s="11" t="s">
        <v>32</v>
      </c>
      <c r="C22" s="12">
        <v>190</v>
      </c>
      <c r="D22" s="23">
        <f t="shared" ref="D22:H22" si="21">C22/222</f>
        <v>0.855855855855856</v>
      </c>
      <c r="E22" s="14">
        <v>28</v>
      </c>
      <c r="F22" s="23">
        <f t="shared" si="21"/>
        <v>0.126126126126126</v>
      </c>
      <c r="G22" s="17">
        <f t="shared" si="1"/>
        <v>218</v>
      </c>
      <c r="H22" s="16">
        <f t="shared" si="21"/>
        <v>0.981981981981982</v>
      </c>
      <c r="I22" s="14">
        <v>4</v>
      </c>
      <c r="J22" s="23">
        <f t="shared" si="2"/>
        <v>0.018018018018018</v>
      </c>
      <c r="K22" s="14">
        <v>0</v>
      </c>
      <c r="L22" s="23">
        <f t="shared" si="3"/>
        <v>0</v>
      </c>
      <c r="M22" s="1"/>
    </row>
    <row r="23" s="2" customFormat="1" ht="33" customHeight="1" spans="1:13">
      <c r="A23" s="10">
        <v>20</v>
      </c>
      <c r="B23" s="11" t="s">
        <v>33</v>
      </c>
      <c r="C23" s="12">
        <v>184</v>
      </c>
      <c r="D23" s="23">
        <f t="shared" ref="D23:H23" si="22">C23/222</f>
        <v>0.828828828828829</v>
      </c>
      <c r="E23" s="14">
        <v>34</v>
      </c>
      <c r="F23" s="23">
        <f t="shared" si="22"/>
        <v>0.153153153153153</v>
      </c>
      <c r="G23" s="17">
        <f t="shared" si="1"/>
        <v>218</v>
      </c>
      <c r="H23" s="16">
        <f t="shared" si="22"/>
        <v>0.981981981981982</v>
      </c>
      <c r="I23" s="14">
        <v>2</v>
      </c>
      <c r="J23" s="23">
        <f t="shared" si="2"/>
        <v>0.00900900900900901</v>
      </c>
      <c r="K23" s="14">
        <v>2</v>
      </c>
      <c r="L23" s="23">
        <f t="shared" si="3"/>
        <v>0.00900900900900901</v>
      </c>
      <c r="M23" s="1"/>
    </row>
    <row r="24" s="2" customFormat="1" ht="33" customHeight="1" spans="1:13">
      <c r="A24" s="10">
        <v>21</v>
      </c>
      <c r="B24" s="11" t="s">
        <v>34</v>
      </c>
      <c r="C24" s="12">
        <v>201</v>
      </c>
      <c r="D24" s="23">
        <f t="shared" ref="D24:H24" si="23">C24/222</f>
        <v>0.905405405405405</v>
      </c>
      <c r="E24" s="14">
        <v>16</v>
      </c>
      <c r="F24" s="23">
        <f t="shared" si="23"/>
        <v>0.0720720720720721</v>
      </c>
      <c r="G24" s="17">
        <f t="shared" si="1"/>
        <v>217</v>
      </c>
      <c r="H24" s="16">
        <f t="shared" si="23"/>
        <v>0.977477477477477</v>
      </c>
      <c r="I24" s="14">
        <v>3</v>
      </c>
      <c r="J24" s="23">
        <f t="shared" si="2"/>
        <v>0.0135135135135135</v>
      </c>
      <c r="K24" s="14">
        <v>2</v>
      </c>
      <c r="L24" s="23">
        <f t="shared" si="3"/>
        <v>0.00900900900900901</v>
      </c>
      <c r="M24" s="1"/>
    </row>
    <row r="25" s="1" customFormat="1" ht="33" customHeight="1" spans="1:12">
      <c r="A25" s="10">
        <v>22</v>
      </c>
      <c r="B25" s="11" t="s">
        <v>35</v>
      </c>
      <c r="C25" s="12">
        <v>200</v>
      </c>
      <c r="D25" s="23">
        <f t="shared" ref="D25:H25" si="24">C25/222</f>
        <v>0.900900900900901</v>
      </c>
      <c r="E25" s="14">
        <v>17</v>
      </c>
      <c r="F25" s="23">
        <f t="shared" si="24"/>
        <v>0.0765765765765766</v>
      </c>
      <c r="G25" s="17">
        <f t="shared" si="1"/>
        <v>217</v>
      </c>
      <c r="H25" s="16">
        <f t="shared" si="24"/>
        <v>0.977477477477477</v>
      </c>
      <c r="I25" s="14">
        <v>3</v>
      </c>
      <c r="J25" s="23">
        <f t="shared" si="2"/>
        <v>0.0135135135135135</v>
      </c>
      <c r="K25" s="14">
        <v>2</v>
      </c>
      <c r="L25" s="23">
        <f t="shared" si="3"/>
        <v>0.00900900900900901</v>
      </c>
    </row>
    <row r="26" s="1" customFormat="1" ht="33" customHeight="1" spans="1:12">
      <c r="A26" s="10">
        <v>23</v>
      </c>
      <c r="B26" s="11" t="s">
        <v>36</v>
      </c>
      <c r="C26" s="12">
        <v>189</v>
      </c>
      <c r="D26" s="23">
        <f t="shared" ref="D26:H26" si="25">C26/222</f>
        <v>0.851351351351351</v>
      </c>
      <c r="E26" s="14">
        <v>28</v>
      </c>
      <c r="F26" s="23">
        <f t="shared" si="25"/>
        <v>0.126126126126126</v>
      </c>
      <c r="G26" s="17">
        <f t="shared" si="1"/>
        <v>217</v>
      </c>
      <c r="H26" s="16">
        <f t="shared" si="25"/>
        <v>0.977477477477477</v>
      </c>
      <c r="I26" s="14">
        <v>5</v>
      </c>
      <c r="J26" s="23">
        <f t="shared" si="2"/>
        <v>0.0225225225225225</v>
      </c>
      <c r="K26" s="14">
        <v>0</v>
      </c>
      <c r="L26" s="23">
        <f t="shared" si="3"/>
        <v>0</v>
      </c>
    </row>
    <row r="27" s="1" customFormat="1" ht="33" customHeight="1" spans="1:12">
      <c r="A27" s="10">
        <v>24</v>
      </c>
      <c r="B27" s="11" t="s">
        <v>37</v>
      </c>
      <c r="C27" s="24">
        <v>173</v>
      </c>
      <c r="D27" s="23">
        <f t="shared" ref="D27:H27" si="26">C27/222</f>
        <v>0.779279279279279</v>
      </c>
      <c r="E27" s="25">
        <v>43</v>
      </c>
      <c r="F27" s="23">
        <f t="shared" si="26"/>
        <v>0.193693693693694</v>
      </c>
      <c r="G27" s="17">
        <f t="shared" si="1"/>
        <v>216</v>
      </c>
      <c r="H27" s="16">
        <f t="shared" si="26"/>
        <v>0.972972972972973</v>
      </c>
      <c r="I27" s="25">
        <v>6</v>
      </c>
      <c r="J27" s="23">
        <f t="shared" si="2"/>
        <v>0.027027027027027</v>
      </c>
      <c r="K27" s="25">
        <v>0</v>
      </c>
      <c r="L27" s="23">
        <f t="shared" si="3"/>
        <v>0</v>
      </c>
    </row>
    <row r="28" s="1" customFormat="1" ht="33" customHeight="1" spans="1:12">
      <c r="A28" s="10">
        <v>25</v>
      </c>
      <c r="B28" s="11" t="s">
        <v>38</v>
      </c>
      <c r="C28" s="24">
        <v>196</v>
      </c>
      <c r="D28" s="23">
        <f t="shared" ref="D28:H28" si="27">C28/222</f>
        <v>0.882882882882883</v>
      </c>
      <c r="E28" s="25">
        <v>19</v>
      </c>
      <c r="F28" s="23">
        <f t="shared" si="27"/>
        <v>0.0855855855855856</v>
      </c>
      <c r="G28" s="17">
        <f t="shared" si="1"/>
        <v>215</v>
      </c>
      <c r="H28" s="16">
        <f t="shared" si="27"/>
        <v>0.968468468468468</v>
      </c>
      <c r="I28" s="25">
        <v>7</v>
      </c>
      <c r="J28" s="23">
        <f t="shared" si="2"/>
        <v>0.0315315315315315</v>
      </c>
      <c r="K28" s="25">
        <v>0</v>
      </c>
      <c r="L28" s="23">
        <f t="shared" si="3"/>
        <v>0</v>
      </c>
    </row>
    <row r="29" s="1" customFormat="1" ht="33" customHeight="1" spans="1:12">
      <c r="A29" s="10">
        <v>26</v>
      </c>
      <c r="B29" s="11" t="s">
        <v>39</v>
      </c>
      <c r="C29" s="12">
        <v>186</v>
      </c>
      <c r="D29" s="23">
        <f t="shared" ref="D29:H29" si="28">C29/222</f>
        <v>0.837837837837838</v>
      </c>
      <c r="E29" s="14">
        <v>29</v>
      </c>
      <c r="F29" s="23">
        <f t="shared" si="28"/>
        <v>0.130630630630631</v>
      </c>
      <c r="G29" s="17">
        <f t="shared" si="1"/>
        <v>215</v>
      </c>
      <c r="H29" s="16">
        <f t="shared" si="28"/>
        <v>0.968468468468468</v>
      </c>
      <c r="I29" s="14">
        <v>6</v>
      </c>
      <c r="J29" s="23">
        <f t="shared" si="2"/>
        <v>0.027027027027027</v>
      </c>
      <c r="K29" s="14">
        <v>1</v>
      </c>
      <c r="L29" s="23">
        <f t="shared" si="3"/>
        <v>0.0045045045045045</v>
      </c>
    </row>
    <row r="30" s="1" customFormat="1" ht="33" customHeight="1" spans="1:12">
      <c r="A30" s="10">
        <v>27</v>
      </c>
      <c r="B30" s="11" t="s">
        <v>40</v>
      </c>
      <c r="C30" s="12">
        <v>177</v>
      </c>
      <c r="D30" s="23">
        <f t="shared" ref="D30:H30" si="29">C30/222</f>
        <v>0.797297297297297</v>
      </c>
      <c r="E30" s="14">
        <v>38</v>
      </c>
      <c r="F30" s="23">
        <f t="shared" si="29"/>
        <v>0.171171171171171</v>
      </c>
      <c r="G30" s="17">
        <f t="shared" si="1"/>
        <v>215</v>
      </c>
      <c r="H30" s="16">
        <f t="shared" si="29"/>
        <v>0.968468468468468</v>
      </c>
      <c r="I30" s="14">
        <v>6</v>
      </c>
      <c r="J30" s="23">
        <f t="shared" si="2"/>
        <v>0.027027027027027</v>
      </c>
      <c r="K30" s="14">
        <v>1</v>
      </c>
      <c r="L30" s="23">
        <f t="shared" si="3"/>
        <v>0.0045045045045045</v>
      </c>
    </row>
    <row r="31" s="1" customFormat="1" ht="30" customHeight="1" spans="1:12">
      <c r="A31" s="10">
        <v>28</v>
      </c>
      <c r="B31" s="11" t="s">
        <v>41</v>
      </c>
      <c r="C31" s="12">
        <v>171</v>
      </c>
      <c r="D31" s="23">
        <f t="shared" ref="D31:H31" si="30">C31/222</f>
        <v>0.77027027027027</v>
      </c>
      <c r="E31" s="14">
        <v>44</v>
      </c>
      <c r="F31" s="23">
        <f t="shared" si="30"/>
        <v>0.198198198198198</v>
      </c>
      <c r="G31" s="17">
        <f t="shared" si="1"/>
        <v>215</v>
      </c>
      <c r="H31" s="16">
        <f t="shared" si="30"/>
        <v>0.968468468468468</v>
      </c>
      <c r="I31" s="14">
        <v>6</v>
      </c>
      <c r="J31" s="23">
        <f t="shared" si="2"/>
        <v>0.027027027027027</v>
      </c>
      <c r="K31" s="14">
        <v>1</v>
      </c>
      <c r="L31" s="23">
        <f t="shared" si="3"/>
        <v>0.0045045045045045</v>
      </c>
    </row>
    <row r="32" s="1" customFormat="1" ht="33" customHeight="1" spans="1:12">
      <c r="A32" s="10">
        <v>29</v>
      </c>
      <c r="B32" s="11" t="s">
        <v>42</v>
      </c>
      <c r="C32" s="12">
        <v>166</v>
      </c>
      <c r="D32" s="23">
        <f t="shared" ref="D32:H32" si="31">C32/222</f>
        <v>0.747747747747748</v>
      </c>
      <c r="E32" s="14">
        <v>49</v>
      </c>
      <c r="F32" s="23">
        <f t="shared" si="31"/>
        <v>0.220720720720721</v>
      </c>
      <c r="G32" s="17">
        <f t="shared" si="1"/>
        <v>215</v>
      </c>
      <c r="H32" s="16">
        <f t="shared" si="31"/>
        <v>0.968468468468468</v>
      </c>
      <c r="I32" s="14">
        <v>7</v>
      </c>
      <c r="J32" s="23">
        <f t="shared" si="2"/>
        <v>0.0315315315315315</v>
      </c>
      <c r="K32" s="14">
        <v>0</v>
      </c>
      <c r="L32" s="23">
        <f t="shared" si="3"/>
        <v>0</v>
      </c>
    </row>
    <row r="33" s="1" customFormat="1" ht="47" customHeight="1" spans="1:12">
      <c r="A33" s="19" t="s">
        <v>43</v>
      </c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="1" customFormat="1" ht="29" customHeight="1" spans="1:12">
      <c r="A34" s="19" t="s">
        <v>44</v>
      </c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mergeCells count="4">
    <mergeCell ref="B1:L1"/>
    <mergeCell ref="B2:L2"/>
    <mergeCell ref="A33:L33"/>
    <mergeCell ref="A34:L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H39" sqref="$A1:$XFD1048576"/>
    </sheetView>
  </sheetViews>
  <sheetFormatPr defaultColWidth="9" defaultRowHeight="14.25"/>
  <cols>
    <col min="1" max="1" width="4.25" style="1" customWidth="1"/>
    <col min="2" max="2" width="21.375" style="1" customWidth="1"/>
    <col min="3" max="3" width="10.75" style="4" customWidth="1"/>
    <col min="4" max="5" width="9" style="4"/>
    <col min="6" max="6" width="10.75" style="4" customWidth="1"/>
    <col min="7" max="7" width="9" style="4"/>
    <col min="8" max="8" width="10" style="4" customWidth="1"/>
    <col min="9" max="9" width="7.125" style="4" customWidth="1"/>
    <col min="10" max="10" width="11.125" style="4" customWidth="1"/>
    <col min="11" max="11" width="9.25" style="4" customWidth="1"/>
    <col min="12" max="12" width="12.625" style="4" customWidth="1"/>
    <col min="13" max="16384" width="9" style="1"/>
  </cols>
  <sheetData>
    <row r="1" s="1" customFormat="1" ht="21.75" customHeight="1" spans="1:12">
      <c r="A1" s="5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1.75" customHeight="1" spans="1:12">
      <c r="A2" s="6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2.75" spans="1:12">
      <c r="A3" s="7" t="s">
        <v>2</v>
      </c>
      <c r="B3" s="8" t="s">
        <v>3</v>
      </c>
      <c r="C3" s="9" t="s">
        <v>4</v>
      </c>
      <c r="D3" s="9" t="s">
        <v>47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48</v>
      </c>
      <c r="J3" s="21" t="s">
        <v>11</v>
      </c>
      <c r="K3" s="9" t="s">
        <v>12</v>
      </c>
      <c r="L3" s="21" t="s">
        <v>13</v>
      </c>
    </row>
    <row r="4" s="1" customFormat="1" ht="24.95" customHeight="1" spans="1:12">
      <c r="A4" s="10">
        <v>1</v>
      </c>
      <c r="B4" s="11" t="s">
        <v>49</v>
      </c>
      <c r="C4" s="12">
        <v>203</v>
      </c>
      <c r="D4" s="13">
        <f t="shared" ref="D4:H4" si="0">C4/223</f>
        <v>0.910313901345291</v>
      </c>
      <c r="E4" s="14">
        <v>20</v>
      </c>
      <c r="F4" s="13">
        <f t="shared" si="0"/>
        <v>0.0896860986547085</v>
      </c>
      <c r="G4" s="15">
        <f t="shared" ref="G4:G35" si="1">C4+E4</f>
        <v>223</v>
      </c>
      <c r="H4" s="16">
        <f t="shared" si="0"/>
        <v>1</v>
      </c>
      <c r="I4" s="14">
        <v>0</v>
      </c>
      <c r="J4" s="13">
        <f t="shared" ref="J4:J33" si="2">I4/223</f>
        <v>0</v>
      </c>
      <c r="K4" s="14">
        <v>0</v>
      </c>
      <c r="L4" s="13">
        <f t="shared" ref="L4:L33" si="3">K4/223</f>
        <v>0</v>
      </c>
    </row>
    <row r="5" s="1" customFormat="1" ht="24.95" customHeight="1" spans="1:12">
      <c r="A5" s="10">
        <v>2</v>
      </c>
      <c r="B5" s="11" t="s">
        <v>50</v>
      </c>
      <c r="C5" s="12">
        <v>199</v>
      </c>
      <c r="D5" s="13">
        <f t="shared" ref="D5:H5" si="4">C5/223</f>
        <v>0.89237668161435</v>
      </c>
      <c r="E5" s="14">
        <v>24</v>
      </c>
      <c r="F5" s="13">
        <f t="shared" si="4"/>
        <v>0.10762331838565</v>
      </c>
      <c r="G5" s="15">
        <f t="shared" si="1"/>
        <v>223</v>
      </c>
      <c r="H5" s="16">
        <f t="shared" si="4"/>
        <v>1</v>
      </c>
      <c r="I5" s="14">
        <v>0</v>
      </c>
      <c r="J5" s="13">
        <f t="shared" si="2"/>
        <v>0</v>
      </c>
      <c r="K5" s="14">
        <v>0</v>
      </c>
      <c r="L5" s="13">
        <f t="shared" si="3"/>
        <v>0</v>
      </c>
    </row>
    <row r="6" s="2" customFormat="1" ht="24.95" customHeight="1" spans="1:13">
      <c r="A6" s="10">
        <v>3</v>
      </c>
      <c r="B6" s="11" t="s">
        <v>51</v>
      </c>
      <c r="C6" s="12">
        <v>193</v>
      </c>
      <c r="D6" s="13">
        <f t="shared" ref="D6:H6" si="5">C6/223</f>
        <v>0.865470852017937</v>
      </c>
      <c r="E6" s="14">
        <v>30</v>
      </c>
      <c r="F6" s="13">
        <f t="shared" si="5"/>
        <v>0.134529147982063</v>
      </c>
      <c r="G6" s="15">
        <f t="shared" si="1"/>
        <v>223</v>
      </c>
      <c r="H6" s="16">
        <f t="shared" si="5"/>
        <v>1</v>
      </c>
      <c r="I6" s="14">
        <v>0</v>
      </c>
      <c r="J6" s="13">
        <f t="shared" si="2"/>
        <v>0</v>
      </c>
      <c r="K6" s="14">
        <v>0</v>
      </c>
      <c r="L6" s="13">
        <f t="shared" si="3"/>
        <v>0</v>
      </c>
      <c r="M6" s="1"/>
    </row>
    <row r="7" s="2" customFormat="1" ht="24.95" customHeight="1" spans="1:13">
      <c r="A7" s="10">
        <v>4</v>
      </c>
      <c r="B7" s="11" t="s">
        <v>52</v>
      </c>
      <c r="C7" s="12">
        <v>192</v>
      </c>
      <c r="D7" s="13">
        <f t="shared" ref="D7:H7" si="6">C7/223</f>
        <v>0.860986547085202</v>
      </c>
      <c r="E7" s="14">
        <v>31</v>
      </c>
      <c r="F7" s="13">
        <f t="shared" si="6"/>
        <v>0.139013452914798</v>
      </c>
      <c r="G7" s="17">
        <f t="shared" si="1"/>
        <v>223</v>
      </c>
      <c r="H7" s="16">
        <f t="shared" si="6"/>
        <v>1</v>
      </c>
      <c r="I7" s="14">
        <v>0</v>
      </c>
      <c r="J7" s="13">
        <f t="shared" si="2"/>
        <v>0</v>
      </c>
      <c r="K7" s="14">
        <v>0</v>
      </c>
      <c r="L7" s="13">
        <f t="shared" si="3"/>
        <v>0</v>
      </c>
      <c r="M7" s="1"/>
    </row>
    <row r="8" s="2" customFormat="1" ht="24.95" customHeight="1" spans="1:13">
      <c r="A8" s="10">
        <v>5</v>
      </c>
      <c r="B8" s="11" t="s">
        <v>53</v>
      </c>
      <c r="C8" s="12">
        <v>189</v>
      </c>
      <c r="D8" s="13">
        <f t="shared" ref="D8:H8" si="7">C8/223</f>
        <v>0.847533632286996</v>
      </c>
      <c r="E8" s="14">
        <v>34</v>
      </c>
      <c r="F8" s="13">
        <f t="shared" si="7"/>
        <v>0.152466367713004</v>
      </c>
      <c r="G8" s="15">
        <f t="shared" si="1"/>
        <v>223</v>
      </c>
      <c r="H8" s="16">
        <f t="shared" si="7"/>
        <v>1</v>
      </c>
      <c r="I8" s="14">
        <v>0</v>
      </c>
      <c r="J8" s="13">
        <f t="shared" si="2"/>
        <v>0</v>
      </c>
      <c r="K8" s="14">
        <v>0</v>
      </c>
      <c r="L8" s="13">
        <f t="shared" si="3"/>
        <v>0</v>
      </c>
      <c r="M8" s="1"/>
    </row>
    <row r="9" s="2" customFormat="1" ht="24.75" customHeight="1" spans="1:13">
      <c r="A9" s="10">
        <v>6</v>
      </c>
      <c r="B9" s="11" t="s">
        <v>54</v>
      </c>
      <c r="C9" s="12">
        <v>189</v>
      </c>
      <c r="D9" s="13">
        <f t="shared" ref="D9:H9" si="8">C9/223</f>
        <v>0.847533632286996</v>
      </c>
      <c r="E9" s="14">
        <v>34</v>
      </c>
      <c r="F9" s="13">
        <f t="shared" si="8"/>
        <v>0.152466367713004</v>
      </c>
      <c r="G9" s="15">
        <f t="shared" si="1"/>
        <v>223</v>
      </c>
      <c r="H9" s="16">
        <f t="shared" si="8"/>
        <v>1</v>
      </c>
      <c r="I9" s="14">
        <v>0</v>
      </c>
      <c r="J9" s="13">
        <f t="shared" si="2"/>
        <v>0</v>
      </c>
      <c r="K9" s="14">
        <v>0</v>
      </c>
      <c r="L9" s="13">
        <f t="shared" si="3"/>
        <v>0</v>
      </c>
      <c r="M9" s="1"/>
    </row>
    <row r="10" s="2" customFormat="1" ht="24.95" customHeight="1" spans="1:13">
      <c r="A10" s="10">
        <v>7</v>
      </c>
      <c r="B10" s="11" t="s">
        <v>55</v>
      </c>
      <c r="C10" s="12">
        <v>203</v>
      </c>
      <c r="D10" s="13">
        <f t="shared" ref="D10:H10" si="9">C10/223</f>
        <v>0.910313901345291</v>
      </c>
      <c r="E10" s="14">
        <v>19</v>
      </c>
      <c r="F10" s="13">
        <f t="shared" si="9"/>
        <v>0.0852017937219731</v>
      </c>
      <c r="G10" s="15">
        <f t="shared" si="1"/>
        <v>222</v>
      </c>
      <c r="H10" s="16">
        <f t="shared" si="9"/>
        <v>0.995515695067265</v>
      </c>
      <c r="I10" s="14">
        <v>0</v>
      </c>
      <c r="J10" s="13">
        <f t="shared" si="2"/>
        <v>0</v>
      </c>
      <c r="K10" s="14">
        <v>1</v>
      </c>
      <c r="L10" s="13">
        <f t="shared" si="3"/>
        <v>0.00448430493273543</v>
      </c>
      <c r="M10" s="1"/>
    </row>
    <row r="11" s="2" customFormat="1" ht="24.95" customHeight="1" spans="1:13">
      <c r="A11" s="10">
        <v>8</v>
      </c>
      <c r="B11" s="11" t="s">
        <v>56</v>
      </c>
      <c r="C11" s="12">
        <v>200</v>
      </c>
      <c r="D11" s="13">
        <f t="shared" ref="D11:H11" si="10">C11/223</f>
        <v>0.896860986547085</v>
      </c>
      <c r="E11" s="14">
        <v>22</v>
      </c>
      <c r="F11" s="13">
        <f t="shared" si="10"/>
        <v>0.0986547085201794</v>
      </c>
      <c r="G11" s="15">
        <f t="shared" si="1"/>
        <v>222</v>
      </c>
      <c r="H11" s="16">
        <f t="shared" si="10"/>
        <v>0.995515695067265</v>
      </c>
      <c r="I11" s="14">
        <v>1</v>
      </c>
      <c r="J11" s="13">
        <f t="shared" si="2"/>
        <v>0.00448430493273543</v>
      </c>
      <c r="K11" s="14">
        <v>0</v>
      </c>
      <c r="L11" s="13">
        <f t="shared" si="3"/>
        <v>0</v>
      </c>
      <c r="M11" s="1"/>
    </row>
    <row r="12" s="2" customFormat="1" ht="24.95" customHeight="1" spans="1:13">
      <c r="A12" s="10">
        <v>9</v>
      </c>
      <c r="B12" s="18" t="s">
        <v>57</v>
      </c>
      <c r="C12" s="12">
        <v>200</v>
      </c>
      <c r="D12" s="13">
        <f t="shared" ref="D12:H12" si="11">C12/223</f>
        <v>0.896860986547085</v>
      </c>
      <c r="E12" s="14">
        <v>22</v>
      </c>
      <c r="F12" s="13">
        <f t="shared" si="11"/>
        <v>0.0986547085201794</v>
      </c>
      <c r="G12" s="15">
        <f t="shared" si="1"/>
        <v>222</v>
      </c>
      <c r="H12" s="16">
        <f t="shared" si="11"/>
        <v>0.995515695067265</v>
      </c>
      <c r="I12" s="14">
        <v>0</v>
      </c>
      <c r="J12" s="13">
        <f t="shared" si="2"/>
        <v>0</v>
      </c>
      <c r="K12" s="14">
        <v>1</v>
      </c>
      <c r="L12" s="13">
        <f t="shared" si="3"/>
        <v>0.00448430493273543</v>
      </c>
      <c r="M12" s="1"/>
    </row>
    <row r="13" s="2" customFormat="1" ht="24.95" customHeight="1" spans="1:13">
      <c r="A13" s="10">
        <v>10</v>
      </c>
      <c r="B13" s="11" t="s">
        <v>58</v>
      </c>
      <c r="C13" s="12">
        <v>196</v>
      </c>
      <c r="D13" s="13">
        <f t="shared" ref="D13:H13" si="12">C13/223</f>
        <v>0.878923766816143</v>
      </c>
      <c r="E13" s="14">
        <v>26</v>
      </c>
      <c r="F13" s="13">
        <f t="shared" si="12"/>
        <v>0.116591928251121</v>
      </c>
      <c r="G13" s="17">
        <f t="shared" si="1"/>
        <v>222</v>
      </c>
      <c r="H13" s="16">
        <f t="shared" si="12"/>
        <v>0.995515695067265</v>
      </c>
      <c r="I13" s="14">
        <v>1</v>
      </c>
      <c r="J13" s="13">
        <f t="shared" si="2"/>
        <v>0.00448430493273543</v>
      </c>
      <c r="K13" s="14">
        <v>0</v>
      </c>
      <c r="L13" s="13">
        <f t="shared" si="3"/>
        <v>0</v>
      </c>
      <c r="M13" s="1"/>
    </row>
    <row r="14" s="2" customFormat="1" ht="24.95" customHeight="1" spans="1:13">
      <c r="A14" s="10">
        <v>11</v>
      </c>
      <c r="B14" s="11" t="s">
        <v>59</v>
      </c>
      <c r="C14" s="12">
        <v>193</v>
      </c>
      <c r="D14" s="13">
        <f t="shared" ref="D14:H14" si="13">C14/223</f>
        <v>0.865470852017937</v>
      </c>
      <c r="E14" s="14">
        <v>29</v>
      </c>
      <c r="F14" s="13">
        <f t="shared" si="13"/>
        <v>0.130044843049327</v>
      </c>
      <c r="G14" s="15">
        <f t="shared" si="1"/>
        <v>222</v>
      </c>
      <c r="H14" s="16">
        <f t="shared" si="13"/>
        <v>0.995515695067265</v>
      </c>
      <c r="I14" s="14">
        <v>1</v>
      </c>
      <c r="J14" s="13">
        <f t="shared" si="2"/>
        <v>0.00448430493273543</v>
      </c>
      <c r="K14" s="14">
        <v>0</v>
      </c>
      <c r="L14" s="13">
        <f t="shared" si="3"/>
        <v>0</v>
      </c>
      <c r="M14" s="1"/>
    </row>
    <row r="15" s="2" customFormat="1" ht="24.95" customHeight="1" spans="1:13">
      <c r="A15" s="10">
        <v>12</v>
      </c>
      <c r="B15" s="11" t="s">
        <v>60</v>
      </c>
      <c r="C15" s="12">
        <v>181</v>
      </c>
      <c r="D15" s="13">
        <f t="shared" ref="D15:H15" si="14">C15/223</f>
        <v>0.811659192825112</v>
      </c>
      <c r="E15" s="14">
        <v>41</v>
      </c>
      <c r="F15" s="13">
        <f t="shared" si="14"/>
        <v>0.183856502242152</v>
      </c>
      <c r="G15" s="15">
        <f t="shared" si="1"/>
        <v>222</v>
      </c>
      <c r="H15" s="16">
        <f t="shared" si="14"/>
        <v>0.995515695067265</v>
      </c>
      <c r="I15" s="14">
        <v>1</v>
      </c>
      <c r="J15" s="13">
        <f t="shared" si="2"/>
        <v>0.00448430493273543</v>
      </c>
      <c r="K15" s="14">
        <v>0</v>
      </c>
      <c r="L15" s="13">
        <f t="shared" si="3"/>
        <v>0</v>
      </c>
      <c r="M15" s="1"/>
    </row>
    <row r="16" s="2" customFormat="1" ht="24.95" customHeight="1" spans="1:13">
      <c r="A16" s="10">
        <v>13</v>
      </c>
      <c r="B16" s="11" t="s">
        <v>61</v>
      </c>
      <c r="C16" s="12">
        <v>180</v>
      </c>
      <c r="D16" s="13">
        <f t="shared" ref="D16:H16" si="15">C16/223</f>
        <v>0.807174887892377</v>
      </c>
      <c r="E16" s="14">
        <v>42</v>
      </c>
      <c r="F16" s="13">
        <f t="shared" si="15"/>
        <v>0.188340807174888</v>
      </c>
      <c r="G16" s="17">
        <f t="shared" si="1"/>
        <v>222</v>
      </c>
      <c r="H16" s="16">
        <f t="shared" si="15"/>
        <v>0.995515695067265</v>
      </c>
      <c r="I16" s="14">
        <v>1</v>
      </c>
      <c r="J16" s="13">
        <f t="shared" si="2"/>
        <v>0.00448430493273543</v>
      </c>
      <c r="K16" s="14">
        <v>0</v>
      </c>
      <c r="L16" s="13">
        <f t="shared" si="3"/>
        <v>0</v>
      </c>
      <c r="M16" s="1"/>
    </row>
    <row r="17" s="2" customFormat="1" ht="24.95" customHeight="1" spans="1:13">
      <c r="A17" s="10">
        <v>14</v>
      </c>
      <c r="B17" s="11" t="s">
        <v>62</v>
      </c>
      <c r="C17" s="12">
        <v>193</v>
      </c>
      <c r="D17" s="13">
        <f t="shared" ref="D17:H17" si="16">C17/223</f>
        <v>0.865470852017937</v>
      </c>
      <c r="E17" s="14">
        <v>28</v>
      </c>
      <c r="F17" s="13">
        <f t="shared" si="16"/>
        <v>0.125560538116592</v>
      </c>
      <c r="G17" s="15">
        <f t="shared" si="1"/>
        <v>221</v>
      </c>
      <c r="H17" s="16">
        <f t="shared" si="16"/>
        <v>0.991031390134529</v>
      </c>
      <c r="I17" s="14">
        <v>0</v>
      </c>
      <c r="J17" s="13">
        <f t="shared" si="2"/>
        <v>0</v>
      </c>
      <c r="K17" s="14">
        <v>2</v>
      </c>
      <c r="L17" s="13">
        <f t="shared" si="3"/>
        <v>0.00896860986547085</v>
      </c>
      <c r="M17" s="1"/>
    </row>
    <row r="18" s="2" customFormat="1" ht="24.95" customHeight="1" spans="1:13">
      <c r="A18" s="10">
        <v>15</v>
      </c>
      <c r="B18" s="11" t="s">
        <v>63</v>
      </c>
      <c r="C18" s="12">
        <v>189</v>
      </c>
      <c r="D18" s="13">
        <f t="shared" ref="D18:H18" si="17">C18/223</f>
        <v>0.847533632286996</v>
      </c>
      <c r="E18" s="14">
        <v>32</v>
      </c>
      <c r="F18" s="13">
        <f t="shared" si="17"/>
        <v>0.143497757847534</v>
      </c>
      <c r="G18" s="15">
        <f t="shared" si="1"/>
        <v>221</v>
      </c>
      <c r="H18" s="16">
        <f t="shared" si="17"/>
        <v>0.991031390134529</v>
      </c>
      <c r="I18" s="14">
        <v>1</v>
      </c>
      <c r="J18" s="13">
        <f t="shared" si="2"/>
        <v>0.00448430493273543</v>
      </c>
      <c r="K18" s="14">
        <v>1</v>
      </c>
      <c r="L18" s="13">
        <f t="shared" si="3"/>
        <v>0.00448430493273543</v>
      </c>
      <c r="M18" s="1"/>
    </row>
    <row r="19" s="2" customFormat="1" ht="24.95" customHeight="1" spans="1:13">
      <c r="A19" s="10">
        <v>16</v>
      </c>
      <c r="B19" s="11" t="s">
        <v>64</v>
      </c>
      <c r="C19" s="12">
        <v>184</v>
      </c>
      <c r="D19" s="13">
        <f t="shared" ref="D19:H19" si="18">C19/223</f>
        <v>0.825112107623318</v>
      </c>
      <c r="E19" s="14">
        <v>37</v>
      </c>
      <c r="F19" s="13">
        <f t="shared" si="18"/>
        <v>0.165919282511211</v>
      </c>
      <c r="G19" s="15">
        <f t="shared" si="1"/>
        <v>221</v>
      </c>
      <c r="H19" s="16">
        <f t="shared" si="18"/>
        <v>0.991031390134529</v>
      </c>
      <c r="I19" s="14">
        <v>2</v>
      </c>
      <c r="J19" s="13">
        <f t="shared" si="2"/>
        <v>0.00896860986547085</v>
      </c>
      <c r="K19" s="14">
        <v>0</v>
      </c>
      <c r="L19" s="13">
        <f t="shared" si="3"/>
        <v>0</v>
      </c>
      <c r="M19" s="1"/>
    </row>
    <row r="20" s="2" customFormat="1" ht="24.95" customHeight="1" spans="1:13">
      <c r="A20" s="10">
        <v>17</v>
      </c>
      <c r="B20" s="11" t="s">
        <v>65</v>
      </c>
      <c r="C20" s="12">
        <v>177</v>
      </c>
      <c r="D20" s="13">
        <f t="shared" ref="D20:H20" si="19">C20/223</f>
        <v>0.79372197309417</v>
      </c>
      <c r="E20" s="14">
        <v>44</v>
      </c>
      <c r="F20" s="13">
        <f t="shared" si="19"/>
        <v>0.197309417040359</v>
      </c>
      <c r="G20" s="15">
        <f t="shared" si="1"/>
        <v>221</v>
      </c>
      <c r="H20" s="16">
        <f t="shared" si="19"/>
        <v>0.991031390134529</v>
      </c>
      <c r="I20" s="14">
        <v>1</v>
      </c>
      <c r="J20" s="13">
        <f t="shared" si="2"/>
        <v>0.00448430493273543</v>
      </c>
      <c r="K20" s="14">
        <v>1</v>
      </c>
      <c r="L20" s="13">
        <f t="shared" si="3"/>
        <v>0.00448430493273543</v>
      </c>
      <c r="M20" s="1"/>
    </row>
    <row r="21" s="2" customFormat="1" ht="24.95" customHeight="1" spans="1:13">
      <c r="A21" s="10">
        <v>18</v>
      </c>
      <c r="B21" s="11" t="s">
        <v>66</v>
      </c>
      <c r="C21" s="12">
        <v>189</v>
      </c>
      <c r="D21" s="13">
        <f t="shared" ref="D21:H21" si="20">C21/223</f>
        <v>0.847533632286996</v>
      </c>
      <c r="E21" s="14">
        <v>31</v>
      </c>
      <c r="F21" s="13">
        <f t="shared" si="20"/>
        <v>0.139013452914798</v>
      </c>
      <c r="G21" s="15">
        <f t="shared" si="1"/>
        <v>220</v>
      </c>
      <c r="H21" s="16">
        <f t="shared" si="20"/>
        <v>0.986547085201794</v>
      </c>
      <c r="I21" s="14">
        <v>3</v>
      </c>
      <c r="J21" s="13">
        <f t="shared" si="2"/>
        <v>0.0134529147982063</v>
      </c>
      <c r="K21" s="14">
        <v>0</v>
      </c>
      <c r="L21" s="13">
        <f t="shared" si="3"/>
        <v>0</v>
      </c>
      <c r="M21" s="1"/>
    </row>
    <row r="22" s="2" customFormat="1" ht="24.95" customHeight="1" spans="1:13">
      <c r="A22" s="10">
        <v>19</v>
      </c>
      <c r="B22" s="11" t="s">
        <v>67</v>
      </c>
      <c r="C22" s="12">
        <v>188</v>
      </c>
      <c r="D22" s="13">
        <f t="shared" ref="D22:H22" si="21">C22/223</f>
        <v>0.84304932735426</v>
      </c>
      <c r="E22" s="14">
        <v>32</v>
      </c>
      <c r="F22" s="13">
        <f t="shared" si="21"/>
        <v>0.143497757847534</v>
      </c>
      <c r="G22" s="15">
        <f t="shared" si="1"/>
        <v>220</v>
      </c>
      <c r="H22" s="16">
        <f t="shared" si="21"/>
        <v>0.986547085201794</v>
      </c>
      <c r="I22" s="14">
        <v>1</v>
      </c>
      <c r="J22" s="13">
        <f t="shared" si="2"/>
        <v>0.00448430493273543</v>
      </c>
      <c r="K22" s="14">
        <v>2</v>
      </c>
      <c r="L22" s="13">
        <f t="shared" si="3"/>
        <v>0.00896860986547085</v>
      </c>
      <c r="M22" s="1"/>
    </row>
    <row r="23" s="2" customFormat="1" ht="24.95" customHeight="1" spans="1:13">
      <c r="A23" s="10">
        <v>20</v>
      </c>
      <c r="B23" s="11" t="s">
        <v>68</v>
      </c>
      <c r="C23" s="12">
        <v>188</v>
      </c>
      <c r="D23" s="13">
        <f t="shared" ref="D23:H23" si="22">C23/223</f>
        <v>0.84304932735426</v>
      </c>
      <c r="E23" s="14">
        <v>32</v>
      </c>
      <c r="F23" s="13">
        <f t="shared" si="22"/>
        <v>0.143497757847534</v>
      </c>
      <c r="G23" s="17">
        <f t="shared" si="1"/>
        <v>220</v>
      </c>
      <c r="H23" s="16">
        <f t="shared" si="22"/>
        <v>0.986547085201794</v>
      </c>
      <c r="I23" s="14">
        <v>3</v>
      </c>
      <c r="J23" s="13">
        <f t="shared" si="2"/>
        <v>0.0134529147982063</v>
      </c>
      <c r="K23" s="14">
        <v>0</v>
      </c>
      <c r="L23" s="13">
        <f t="shared" si="3"/>
        <v>0</v>
      </c>
      <c r="M23" s="1"/>
    </row>
    <row r="24" s="1" customFormat="1" ht="24.95" customHeight="1" spans="1:12">
      <c r="A24" s="10">
        <v>21</v>
      </c>
      <c r="B24" s="11" t="s">
        <v>69</v>
      </c>
      <c r="C24" s="12">
        <v>183</v>
      </c>
      <c r="D24" s="13">
        <f t="shared" ref="D24:H24" si="23">C24/223</f>
        <v>0.820627802690583</v>
      </c>
      <c r="E24" s="14">
        <v>37</v>
      </c>
      <c r="F24" s="13">
        <f t="shared" si="23"/>
        <v>0.165919282511211</v>
      </c>
      <c r="G24" s="15">
        <f t="shared" si="1"/>
        <v>220</v>
      </c>
      <c r="H24" s="16">
        <f t="shared" si="23"/>
        <v>0.986547085201794</v>
      </c>
      <c r="I24" s="14">
        <v>2</v>
      </c>
      <c r="J24" s="13">
        <f t="shared" si="2"/>
        <v>0.00896860986547085</v>
      </c>
      <c r="K24" s="14">
        <v>1</v>
      </c>
      <c r="L24" s="13">
        <f t="shared" si="3"/>
        <v>0.00448430493273543</v>
      </c>
    </row>
    <row r="25" s="1" customFormat="1" ht="24.95" customHeight="1" spans="1:12">
      <c r="A25" s="10">
        <v>22</v>
      </c>
      <c r="B25" s="11" t="s">
        <v>70</v>
      </c>
      <c r="C25" s="12">
        <v>185</v>
      </c>
      <c r="D25" s="13">
        <f t="shared" ref="D25:H25" si="24">C25/223</f>
        <v>0.829596412556054</v>
      </c>
      <c r="E25" s="14">
        <v>34</v>
      </c>
      <c r="F25" s="13">
        <f t="shared" si="24"/>
        <v>0.152466367713004</v>
      </c>
      <c r="G25" s="15">
        <f t="shared" si="1"/>
        <v>219</v>
      </c>
      <c r="H25" s="16">
        <f t="shared" si="24"/>
        <v>0.982062780269058</v>
      </c>
      <c r="I25" s="14">
        <v>3</v>
      </c>
      <c r="J25" s="13">
        <f t="shared" si="2"/>
        <v>0.0134529147982063</v>
      </c>
      <c r="K25" s="14">
        <v>1</v>
      </c>
      <c r="L25" s="13">
        <f t="shared" si="3"/>
        <v>0.00448430493273543</v>
      </c>
    </row>
    <row r="26" s="1" customFormat="1" ht="24.95" customHeight="1" spans="1:12">
      <c r="A26" s="10">
        <v>23</v>
      </c>
      <c r="B26" s="11" t="s">
        <v>71</v>
      </c>
      <c r="C26" s="12">
        <v>174</v>
      </c>
      <c r="D26" s="13">
        <f t="shared" ref="D26:H26" si="25">C26/223</f>
        <v>0.780269058295964</v>
      </c>
      <c r="E26" s="14">
        <v>45</v>
      </c>
      <c r="F26" s="13">
        <f t="shared" si="25"/>
        <v>0.201793721973094</v>
      </c>
      <c r="G26" s="17">
        <f t="shared" si="1"/>
        <v>219</v>
      </c>
      <c r="H26" s="16">
        <f t="shared" si="25"/>
        <v>0.982062780269058</v>
      </c>
      <c r="I26" s="14">
        <v>2</v>
      </c>
      <c r="J26" s="13">
        <f t="shared" si="2"/>
        <v>0.00896860986547085</v>
      </c>
      <c r="K26" s="14">
        <v>2</v>
      </c>
      <c r="L26" s="13">
        <f t="shared" si="3"/>
        <v>0.00896860986547085</v>
      </c>
    </row>
    <row r="27" s="1" customFormat="1" ht="24.95" customHeight="1" spans="1:12">
      <c r="A27" s="10">
        <v>24</v>
      </c>
      <c r="B27" s="11" t="s">
        <v>72</v>
      </c>
      <c r="C27" s="12">
        <v>160</v>
      </c>
      <c r="D27" s="13">
        <f t="shared" ref="D27:H27" si="26">C27/223</f>
        <v>0.717488789237668</v>
      </c>
      <c r="E27" s="14">
        <v>59</v>
      </c>
      <c r="F27" s="13">
        <f t="shared" si="26"/>
        <v>0.26457399103139</v>
      </c>
      <c r="G27" s="15">
        <f t="shared" si="1"/>
        <v>219</v>
      </c>
      <c r="H27" s="16">
        <f t="shared" si="26"/>
        <v>0.982062780269058</v>
      </c>
      <c r="I27" s="14">
        <v>2</v>
      </c>
      <c r="J27" s="13">
        <f t="shared" si="2"/>
        <v>0.00896860986547085</v>
      </c>
      <c r="K27" s="14">
        <v>2</v>
      </c>
      <c r="L27" s="13">
        <f t="shared" si="3"/>
        <v>0.00896860986547085</v>
      </c>
    </row>
    <row r="28" s="3" customFormat="1" ht="24.95" customHeight="1" spans="1:13">
      <c r="A28" s="10">
        <v>25</v>
      </c>
      <c r="B28" s="11" t="s">
        <v>73</v>
      </c>
      <c r="C28" s="12">
        <v>181</v>
      </c>
      <c r="D28" s="13">
        <f t="shared" ref="D28:H28" si="27">C28/223</f>
        <v>0.811659192825112</v>
      </c>
      <c r="E28" s="14">
        <v>37</v>
      </c>
      <c r="F28" s="13">
        <f t="shared" si="27"/>
        <v>0.165919282511211</v>
      </c>
      <c r="G28" s="15">
        <f t="shared" si="1"/>
        <v>218</v>
      </c>
      <c r="H28" s="16">
        <f t="shared" si="27"/>
        <v>0.977578475336323</v>
      </c>
      <c r="I28" s="14">
        <v>5</v>
      </c>
      <c r="J28" s="13">
        <f t="shared" si="2"/>
        <v>0.0224215246636771</v>
      </c>
      <c r="K28" s="14">
        <v>0</v>
      </c>
      <c r="L28" s="13">
        <f t="shared" si="3"/>
        <v>0</v>
      </c>
      <c r="M28" s="1"/>
    </row>
    <row r="29" s="3" customFormat="1" ht="24.95" customHeight="1" spans="1:13">
      <c r="A29" s="10">
        <v>26</v>
      </c>
      <c r="B29" s="18" t="s">
        <v>74</v>
      </c>
      <c r="C29" s="12">
        <v>175</v>
      </c>
      <c r="D29" s="13">
        <f t="shared" ref="D29:H29" si="28">C29/223</f>
        <v>0.7847533632287</v>
      </c>
      <c r="E29" s="14">
        <v>42</v>
      </c>
      <c r="F29" s="13">
        <f t="shared" si="28"/>
        <v>0.188340807174888</v>
      </c>
      <c r="G29" s="15">
        <f t="shared" si="1"/>
        <v>217</v>
      </c>
      <c r="H29" s="16">
        <f t="shared" si="28"/>
        <v>0.973094170403587</v>
      </c>
      <c r="I29" s="14">
        <v>4</v>
      </c>
      <c r="J29" s="13">
        <f t="shared" si="2"/>
        <v>0.0179372197309417</v>
      </c>
      <c r="K29" s="14">
        <v>2</v>
      </c>
      <c r="L29" s="13">
        <f t="shared" si="3"/>
        <v>0.00896860986547085</v>
      </c>
      <c r="M29" s="1"/>
    </row>
    <row r="30" s="3" customFormat="1" ht="24.95" customHeight="1" spans="1:13">
      <c r="A30" s="10">
        <v>27</v>
      </c>
      <c r="B30" s="11" t="s">
        <v>75</v>
      </c>
      <c r="C30" s="12">
        <v>155</v>
      </c>
      <c r="D30" s="13">
        <f t="shared" ref="D30:H30" si="29">C30/223</f>
        <v>0.695067264573991</v>
      </c>
      <c r="E30" s="14">
        <v>62</v>
      </c>
      <c r="F30" s="13">
        <f t="shared" si="29"/>
        <v>0.278026905829596</v>
      </c>
      <c r="G30" s="15">
        <f t="shared" si="1"/>
        <v>217</v>
      </c>
      <c r="H30" s="16">
        <f t="shared" si="29"/>
        <v>0.973094170403587</v>
      </c>
      <c r="I30" s="14">
        <v>3</v>
      </c>
      <c r="J30" s="13">
        <f t="shared" si="2"/>
        <v>0.0134529147982063</v>
      </c>
      <c r="K30" s="14">
        <v>3</v>
      </c>
      <c r="L30" s="13">
        <f t="shared" si="3"/>
        <v>0.0134529147982063</v>
      </c>
      <c r="M30" s="1"/>
    </row>
    <row r="31" s="1" customFormat="1" ht="24.95" customHeight="1" spans="1:12">
      <c r="A31" s="10">
        <v>28</v>
      </c>
      <c r="B31" s="11" t="s">
        <v>76</v>
      </c>
      <c r="C31" s="12">
        <v>181</v>
      </c>
      <c r="D31" s="13">
        <f t="shared" ref="D31:H31" si="30">C31/223</f>
        <v>0.811659192825112</v>
      </c>
      <c r="E31" s="14">
        <v>34</v>
      </c>
      <c r="F31" s="13">
        <f t="shared" si="30"/>
        <v>0.152466367713004</v>
      </c>
      <c r="G31" s="17">
        <f t="shared" si="1"/>
        <v>215</v>
      </c>
      <c r="H31" s="16">
        <f t="shared" si="30"/>
        <v>0.964125560538117</v>
      </c>
      <c r="I31" s="14">
        <v>8</v>
      </c>
      <c r="J31" s="13">
        <f t="shared" si="2"/>
        <v>0.0358744394618834</v>
      </c>
      <c r="K31" s="14">
        <v>0</v>
      </c>
      <c r="L31" s="13">
        <f t="shared" si="3"/>
        <v>0</v>
      </c>
    </row>
    <row r="32" s="1" customFormat="1" ht="24.95" customHeight="1" spans="1:12">
      <c r="A32" s="10">
        <v>29</v>
      </c>
      <c r="B32" s="11" t="s">
        <v>77</v>
      </c>
      <c r="C32" s="12">
        <v>140</v>
      </c>
      <c r="D32" s="13">
        <f t="shared" ref="D32:H32" si="31">C32/223</f>
        <v>0.62780269058296</v>
      </c>
      <c r="E32" s="14">
        <v>74</v>
      </c>
      <c r="F32" s="13">
        <f t="shared" si="31"/>
        <v>0.331838565022422</v>
      </c>
      <c r="G32" s="15">
        <f t="shared" si="1"/>
        <v>214</v>
      </c>
      <c r="H32" s="16">
        <f t="shared" si="31"/>
        <v>0.959641255605381</v>
      </c>
      <c r="I32" s="14">
        <v>7</v>
      </c>
      <c r="J32" s="13">
        <f t="shared" si="2"/>
        <v>0.031390134529148</v>
      </c>
      <c r="K32" s="14">
        <v>2</v>
      </c>
      <c r="L32" s="13">
        <f t="shared" si="3"/>
        <v>0.00896860986547085</v>
      </c>
    </row>
    <row r="33" s="1" customFormat="1" ht="24.95" customHeight="1" spans="1:12">
      <c r="A33" s="10">
        <v>30</v>
      </c>
      <c r="B33" s="11" t="s">
        <v>78</v>
      </c>
      <c r="C33" s="12">
        <v>151</v>
      </c>
      <c r="D33" s="13">
        <f t="shared" ref="D33:H33" si="32">C33/223</f>
        <v>0.677130044843049</v>
      </c>
      <c r="E33" s="14">
        <v>60</v>
      </c>
      <c r="F33" s="13">
        <f t="shared" si="32"/>
        <v>0.269058295964126</v>
      </c>
      <c r="G33" s="15">
        <f t="shared" si="1"/>
        <v>211</v>
      </c>
      <c r="H33" s="16">
        <f t="shared" si="32"/>
        <v>0.946188340807175</v>
      </c>
      <c r="I33" s="14">
        <v>12</v>
      </c>
      <c r="J33" s="13">
        <f t="shared" si="2"/>
        <v>0.0538116591928251</v>
      </c>
      <c r="K33" s="14">
        <v>0</v>
      </c>
      <c r="L33" s="13">
        <f t="shared" si="3"/>
        <v>0</v>
      </c>
    </row>
    <row r="34" s="1" customFormat="1" ht="24.95" customHeight="1" spans="1:12">
      <c r="A34" s="10">
        <v>31</v>
      </c>
      <c r="B34" s="11" t="s">
        <v>79</v>
      </c>
      <c r="C34" s="12">
        <v>135</v>
      </c>
      <c r="D34" s="13">
        <f t="shared" ref="D34:H34" si="33">C34/222</f>
        <v>0.608108108108108</v>
      </c>
      <c r="E34" s="14">
        <v>74</v>
      </c>
      <c r="F34" s="13">
        <f t="shared" si="33"/>
        <v>0.333333333333333</v>
      </c>
      <c r="G34" s="15">
        <f t="shared" si="1"/>
        <v>209</v>
      </c>
      <c r="H34" s="16">
        <f t="shared" si="33"/>
        <v>0.941441441441441</v>
      </c>
      <c r="I34" s="14">
        <v>13</v>
      </c>
      <c r="J34" s="13">
        <f>I34/222</f>
        <v>0.0585585585585586</v>
      </c>
      <c r="K34" s="14">
        <v>0</v>
      </c>
      <c r="L34" s="13">
        <f>K34/222</f>
        <v>0</v>
      </c>
    </row>
    <row r="35" s="1" customFormat="1" ht="24.95" customHeight="1" spans="1:12">
      <c r="A35" s="10">
        <v>32</v>
      </c>
      <c r="B35" s="11" t="s">
        <v>80</v>
      </c>
      <c r="C35" s="12">
        <v>135</v>
      </c>
      <c r="D35" s="13">
        <f t="shared" ref="D35:H35" si="34">C35/222</f>
        <v>0.608108108108108</v>
      </c>
      <c r="E35" s="14">
        <v>69</v>
      </c>
      <c r="F35" s="13">
        <f t="shared" si="34"/>
        <v>0.310810810810811</v>
      </c>
      <c r="G35" s="15">
        <f t="shared" si="1"/>
        <v>204</v>
      </c>
      <c r="H35" s="16">
        <f t="shared" si="34"/>
        <v>0.918918918918919</v>
      </c>
      <c r="I35" s="14">
        <v>18</v>
      </c>
      <c r="J35" s="13">
        <f>I35/222</f>
        <v>0.0810810810810811</v>
      </c>
      <c r="K35" s="14">
        <v>0</v>
      </c>
      <c r="L35" s="13">
        <f>K35/222</f>
        <v>0</v>
      </c>
    </row>
    <row r="36" s="1" customFormat="1" ht="45" customHeight="1" spans="1:12">
      <c r="A36" s="19" t="s">
        <v>81</v>
      </c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="1" customFormat="1" ht="19.9" customHeight="1" spans="1:12">
      <c r="A37" s="19" t="s">
        <v>44</v>
      </c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</row>
  </sheetData>
  <mergeCells count="4">
    <mergeCell ref="A1:L1"/>
    <mergeCell ref="A2:L2"/>
    <mergeCell ref="A36:L36"/>
    <mergeCell ref="A37:L3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"一府两院"有关单位</vt:lpstr>
      <vt:lpstr>市直有关单位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2024-12-30T01:15:43Z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F3ED439F7B6946A192475B4BA3361BE3_12</vt:lpwstr>
  </property>
</Properties>
</file>